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2" windowWidth="20736" windowHeight="9720"/>
  </bookViews>
  <sheets>
    <sheet name="Лист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94" i="1"/>
  <c r="A194"/>
  <c r="L193"/>
  <c r="J193"/>
  <c r="I193"/>
  <c r="H193"/>
  <c r="G193"/>
  <c r="F193"/>
  <c r="B184"/>
  <c r="A184"/>
  <c r="L183"/>
  <c r="L194"/>
  <c r="J183"/>
  <c r="J194"/>
  <c r="I183"/>
  <c r="I194"/>
  <c r="H183"/>
  <c r="H194"/>
  <c r="G183"/>
  <c r="G194"/>
  <c r="F183"/>
  <c r="F194"/>
  <c r="B176"/>
  <c r="A176"/>
  <c r="L175"/>
  <c r="J175"/>
  <c r="I175"/>
  <c r="H175"/>
  <c r="G175"/>
  <c r="F175"/>
  <c r="B166"/>
  <c r="A166"/>
  <c r="L165"/>
  <c r="L176"/>
  <c r="J165"/>
  <c r="J176"/>
  <c r="I165"/>
  <c r="I176"/>
  <c r="H165"/>
  <c r="H176"/>
  <c r="G165"/>
  <c r="G176"/>
  <c r="F165"/>
  <c r="F176"/>
  <c r="B157"/>
  <c r="A157"/>
  <c r="L156"/>
  <c r="J156"/>
  <c r="I156"/>
  <c r="H156"/>
  <c r="G156"/>
  <c r="F156"/>
  <c r="B147"/>
  <c r="A147"/>
  <c r="L146"/>
  <c r="L157"/>
  <c r="J146"/>
  <c r="J157"/>
  <c r="I146"/>
  <c r="I157"/>
  <c r="H146"/>
  <c r="H157"/>
  <c r="G146"/>
  <c r="G157"/>
  <c r="F146"/>
  <c r="F157"/>
  <c r="B138"/>
  <c r="A138"/>
  <c r="L137"/>
  <c r="J137"/>
  <c r="I137"/>
  <c r="H137"/>
  <c r="G137"/>
  <c r="F137"/>
  <c r="B128"/>
  <c r="A128"/>
  <c r="L127"/>
  <c r="L138"/>
  <c r="J127"/>
  <c r="J138"/>
  <c r="I127"/>
  <c r="I138"/>
  <c r="H127"/>
  <c r="H138"/>
  <c r="G127"/>
  <c r="G138"/>
  <c r="F127"/>
  <c r="F138"/>
  <c r="B119"/>
  <c r="A119"/>
  <c r="L118"/>
  <c r="J118"/>
  <c r="I118"/>
  <c r="H118"/>
  <c r="G118"/>
  <c r="F118"/>
  <c r="B109"/>
  <c r="A109"/>
  <c r="L108"/>
  <c r="L119"/>
  <c r="J108"/>
  <c r="J119"/>
  <c r="I108"/>
  <c r="I119"/>
  <c r="H108"/>
  <c r="H119"/>
  <c r="G108"/>
  <c r="G119"/>
  <c r="F108"/>
  <c r="F119"/>
  <c r="B100"/>
  <c r="A100"/>
  <c r="L99"/>
  <c r="J99"/>
  <c r="I99"/>
  <c r="H99"/>
  <c r="G99"/>
  <c r="F99"/>
  <c r="B90"/>
  <c r="A90"/>
  <c r="L89"/>
  <c r="L100"/>
  <c r="J89"/>
  <c r="J100"/>
  <c r="I89"/>
  <c r="I100"/>
  <c r="H89"/>
  <c r="H100"/>
  <c r="G89"/>
  <c r="G100"/>
  <c r="F89"/>
  <c r="F100"/>
  <c r="B81"/>
  <c r="A81"/>
  <c r="L80"/>
  <c r="J80"/>
  <c r="I80"/>
  <c r="H80"/>
  <c r="G80"/>
  <c r="F80"/>
  <c r="B71"/>
  <c r="A71"/>
  <c r="L70"/>
  <c r="L81"/>
  <c r="J70"/>
  <c r="J81"/>
  <c r="I70"/>
  <c r="I81"/>
  <c r="H70"/>
  <c r="H81"/>
  <c r="G70"/>
  <c r="G81"/>
  <c r="F70"/>
  <c r="F81"/>
  <c r="B62"/>
  <c r="A62"/>
  <c r="L61"/>
  <c r="J61"/>
  <c r="I61"/>
  <c r="H61"/>
  <c r="G61"/>
  <c r="F61"/>
  <c r="B52"/>
  <c r="A52"/>
  <c r="L51"/>
  <c r="L62"/>
  <c r="J51"/>
  <c r="J62"/>
  <c r="I51"/>
  <c r="I62"/>
  <c r="H51"/>
  <c r="H62"/>
  <c r="G51"/>
  <c r="G62"/>
  <c r="F51"/>
  <c r="F62"/>
  <c r="B43"/>
  <c r="A43"/>
  <c r="L42"/>
  <c r="J42"/>
  <c r="I42"/>
  <c r="H42"/>
  <c r="G42"/>
  <c r="F42"/>
  <c r="B33"/>
  <c r="A33"/>
  <c r="L32"/>
  <c r="L43"/>
  <c r="J32"/>
  <c r="J43"/>
  <c r="I32"/>
  <c r="I43"/>
  <c r="H32"/>
  <c r="H43"/>
  <c r="G32"/>
  <c r="G43"/>
  <c r="F32"/>
  <c r="F43"/>
  <c r="B24"/>
  <c r="A24"/>
  <c r="L23"/>
  <c r="J23"/>
  <c r="I23"/>
  <c r="H23"/>
  <c r="G23"/>
  <c r="F23"/>
  <c r="B14"/>
  <c r="A14"/>
  <c r="L13"/>
  <c r="L24"/>
  <c r="L195"/>
  <c r="J13"/>
  <c r="J24"/>
  <c r="I13"/>
  <c r="I24"/>
  <c r="H13"/>
  <c r="H24"/>
  <c r="G13"/>
  <c r="G24"/>
  <c r="F13"/>
  <c r="F24"/>
  <c r="J195"/>
  <c r="G195"/>
  <c r="I195"/>
  <c r="H195"/>
  <c r="F195"/>
</calcChain>
</file>

<file path=xl/sharedStrings.xml><?xml version="1.0" encoding="utf-8"?>
<sst xmlns="http://schemas.openxmlformats.org/spreadsheetml/2006/main" count="298" uniqueCount="90">
  <si>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</si>
  <si>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</si>
  <si>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</si>
  <si>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</si>
  <si>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</si>
  <si>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</si>
  <si>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</si>
  <si>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</si>
  <si>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</si>
  <si>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</si>
  <si>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</si>
  <si>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</si>
  <si>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</si>
  <si>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</si>
  <si>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</si>
  <si>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</si>
  <si>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</si>
  <si>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</si>
  <si>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</si>
  <si>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</si>
  <si>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</si>
  <si>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</si>
  <si>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</si>
  <si>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</si>
  <si>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</si>
  <si>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</si>
  <si>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</si>
  <si>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</si>
  <si>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</si>
  <si>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</si>
  <si>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</si>
  <si>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</si>
  <si>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</si>
  <si>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</si>
  <si>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</si>
  <si>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</si>
  <si>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</si>
  <si>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</si>
  <si>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</si>
  <si>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с молоком и сахаром</t>
  </si>
  <si>
    <t>54-4гн</t>
  </si>
  <si>
    <t>Хлеб ржано-пшеничный</t>
  </si>
  <si>
    <t>Хлеб пшеничный йодированный</t>
  </si>
  <si>
    <t>Чай с лимоном и сахаром</t>
  </si>
  <si>
    <t>54-3гн</t>
  </si>
  <si>
    <t>Кофейный напиток с молоком</t>
  </si>
  <si>
    <t>54-23гн</t>
  </si>
  <si>
    <t>Яблоко</t>
  </si>
  <si>
    <t>Сыр твердых сортов в нарезке</t>
  </si>
  <si>
    <t>54-1з</t>
  </si>
  <si>
    <t>Каша "Дружба"</t>
  </si>
  <si>
    <t>54-16к</t>
  </si>
  <si>
    <t>Какао с молоком</t>
  </si>
  <si>
    <t>54-21гн</t>
  </si>
  <si>
    <t>Чай с сахаром</t>
  </si>
  <si>
    <t>54-2гн</t>
  </si>
  <si>
    <t>пром.</t>
  </si>
  <si>
    <t>Салат из свеклы отварной</t>
  </si>
  <si>
    <t>54-13з</t>
  </si>
  <si>
    <t>Компот из смеси сухофруктов</t>
  </si>
  <si>
    <t>54-1хн</t>
  </si>
  <si>
    <t>Салат из белокочанной капусты</t>
  </si>
  <si>
    <t>54-7з</t>
  </si>
  <si>
    <t>Компот из свежих яблок</t>
  </si>
  <si>
    <t>54-32хн</t>
  </si>
  <si>
    <t>Салат из моркови и яблок</t>
  </si>
  <si>
    <t>54-11з</t>
  </si>
  <si>
    <t>Каша гречневая рассыпчатая с курицей тушеной с морковью</t>
  </si>
  <si>
    <t>54-4г, 54-25м</t>
  </si>
  <si>
    <t>Напиток из шиповника</t>
  </si>
  <si>
    <t>54-13хн</t>
  </si>
  <si>
    <t>Плов с курицей</t>
  </si>
  <si>
    <t>54-12м</t>
  </si>
  <si>
    <t>Рагу из овощей с котлетой из курицы</t>
  </si>
  <si>
    <t>54-9г,54-5м</t>
  </si>
  <si>
    <t>54-21г, 54-5м, 54-3 соус</t>
  </si>
  <si>
    <t>Картофельное пюре и котлета из говядины, соус красный основной</t>
  </si>
  <si>
    <t>54-11г,54-4м,54-3соус</t>
  </si>
  <si>
    <t>Горошница и котлета из курицы, соус красный основной</t>
  </si>
  <si>
    <t>Каша вязкая молочная пшеничная</t>
  </si>
  <si>
    <t>54-13к</t>
  </si>
  <si>
    <t>Каша гречневая рассыпчатая и тефтели из говядины с рисом</t>
  </si>
  <si>
    <t>54-4г,54-16м</t>
  </si>
  <si>
    <t>Рыба, припущенная в молоке (минтай) и макароны отварные</t>
  </si>
  <si>
    <t>54-7р, 54-1г</t>
  </si>
  <si>
    <t>Жаркое по-домашнему из курицы</t>
  </si>
  <si>
    <t>54-28м</t>
  </si>
  <si>
    <t>ДИРЕКТОР</t>
  </si>
  <si>
    <t>Чуракова С.В.</t>
  </si>
  <si>
    <t>МАОУ "Озерная СОШ"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</si>
</sst>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3" fontId="0" fillId="4" borderId="1" xfId="0" applyNumberFormat="1" applyFill="1" applyBorder="1" applyAlignment="1" applyProtection="1">
      <alignment wrapText="1"/>
      <protection locked="0"/>
    </xf>
    <xf numFmtId="3" fontId="0" fillId="4" borderId="1" xfId="0" applyNumberFormat="1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5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C2" sqref="C2"/>
    </sheetView>
  </sheetViews>
  <sheetFormatPr defaultColWidth="9.109375" defaultRowHeight="13.2"/>
  <cols>
    <col min="1" max="1" width="4.6640625" style="2" customWidth="1"/>
    <col min="2" max="2" width="5.2187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218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54" t="s">
        <v>89</v>
      </c>
      <c r="D1" s="55"/>
      <c r="E1" s="55"/>
      <c r="F1" s="12" t="s">
        <v>16</v>
      </c>
      <c r="G1" s="2" t="s">
        <v>17</v>
      </c>
      <c r="H1" s="56" t="s">
        <v>87</v>
      </c>
      <c r="I1" s="56"/>
      <c r="J1" s="56"/>
      <c r="K1" s="56"/>
    </row>
    <row r="2" spans="1:12" ht="17.399999999999999">
      <c r="A2" s="35" t="s">
        <v>6</v>
      </c>
      <c r="C2" s="2"/>
      <c r="G2" s="2" t="s">
        <v>18</v>
      </c>
      <c r="H2" s="56" t="s">
        <v>88</v>
      </c>
      <c r="I2" s="56"/>
      <c r="J2" s="56"/>
      <c r="K2" s="56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2</v>
      </c>
      <c r="I3" s="48">
        <v>9</v>
      </c>
      <c r="J3" s="49">
        <v>2024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0.6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>
      <c r="A6" s="20">
        <v>1</v>
      </c>
      <c r="B6" s="21">
        <v>1</v>
      </c>
      <c r="C6" s="22" t="s">
        <v>20</v>
      </c>
      <c r="D6" s="5" t="s">
        <v>21</v>
      </c>
      <c r="E6" s="39" t="s">
        <v>79</v>
      </c>
      <c r="F6" s="40">
        <v>200</v>
      </c>
      <c r="G6" s="40">
        <v>8.1</v>
      </c>
      <c r="H6" s="40">
        <v>9.1999999999999993</v>
      </c>
      <c r="I6" s="40">
        <v>38.6</v>
      </c>
      <c r="J6" s="40">
        <v>270.3</v>
      </c>
      <c r="K6" s="41" t="s">
        <v>80</v>
      </c>
      <c r="L6" s="40"/>
    </row>
    <row r="7" spans="1:12" ht="14.4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>
      <c r="A8" s="23"/>
      <c r="B8" s="15"/>
      <c r="C8" s="11"/>
      <c r="D8" s="7" t="s">
        <v>22</v>
      </c>
      <c r="E8" s="42" t="s">
        <v>54</v>
      </c>
      <c r="F8" s="43">
        <v>200</v>
      </c>
      <c r="G8" s="43">
        <v>0.2</v>
      </c>
      <c r="H8" s="43">
        <v>0</v>
      </c>
      <c r="I8" s="43">
        <v>6.4</v>
      </c>
      <c r="J8" s="43">
        <v>26.8</v>
      </c>
      <c r="K8" s="44" t="s">
        <v>55</v>
      </c>
      <c r="L8" s="43"/>
    </row>
    <row r="9" spans="1:12" ht="14.4">
      <c r="A9" s="23"/>
      <c r="B9" s="15"/>
      <c r="C9" s="11"/>
      <c r="D9" s="7" t="s">
        <v>23</v>
      </c>
      <c r="E9" s="42" t="s">
        <v>42</v>
      </c>
      <c r="F9" s="43">
        <v>40</v>
      </c>
      <c r="G9" s="43">
        <v>3</v>
      </c>
      <c r="H9" s="43">
        <v>0.3</v>
      </c>
      <c r="I9" s="43">
        <v>19.7</v>
      </c>
      <c r="J9" s="43">
        <v>93.8</v>
      </c>
      <c r="K9" s="44" t="s">
        <v>56</v>
      </c>
      <c r="L9" s="43"/>
    </row>
    <row r="10" spans="1:12" ht="14.4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>
      <c r="A11" s="23"/>
      <c r="B11" s="15"/>
      <c r="C11" s="11"/>
      <c r="D11" s="6" t="s">
        <v>23</v>
      </c>
      <c r="E11" s="42" t="s">
        <v>41</v>
      </c>
      <c r="F11" s="43">
        <v>40</v>
      </c>
      <c r="G11" s="43">
        <v>2.6</v>
      </c>
      <c r="H11" s="43">
        <v>0.5</v>
      </c>
      <c r="I11" s="43">
        <v>15.8</v>
      </c>
      <c r="J11" s="43">
        <v>78.2</v>
      </c>
      <c r="K11" s="44" t="s">
        <v>56</v>
      </c>
      <c r="L11" s="43"/>
    </row>
    <row r="12" spans="1:12" ht="14.4">
      <c r="A12" s="23"/>
      <c r="B12" s="15"/>
      <c r="C12" s="11"/>
      <c r="D12" s="6"/>
      <c r="E12" s="42" t="s">
        <v>48</v>
      </c>
      <c r="F12" s="43">
        <v>20</v>
      </c>
      <c r="G12" s="43">
        <v>4.5999999999999996</v>
      </c>
      <c r="H12" s="43">
        <v>5.9</v>
      </c>
      <c r="I12" s="43">
        <v>0</v>
      </c>
      <c r="J12" s="43">
        <v>71.7</v>
      </c>
      <c r="K12" s="44" t="s">
        <v>49</v>
      </c>
      <c r="L12" s="43"/>
    </row>
    <row r="13" spans="1:12" ht="14.4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18.5</v>
      </c>
      <c r="H13" s="19">
        <f t="shared" si="0"/>
        <v>15.9</v>
      </c>
      <c r="I13" s="19">
        <f t="shared" si="0"/>
        <v>80.5</v>
      </c>
      <c r="J13" s="19">
        <f t="shared" si="0"/>
        <v>540.80000000000007</v>
      </c>
      <c r="K13" s="25"/>
      <c r="L13" s="19">
        <f t="shared" ref="L13" si="1">SUM(L6:L12)</f>
        <v>0</v>
      </c>
    </row>
    <row r="14" spans="1:12" ht="14.4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4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4.4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4.4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4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4.4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4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4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4.4">
      <c r="A24" s="29">
        <f>A6</f>
        <v>1</v>
      </c>
      <c r="B24" s="30">
        <f>B6</f>
        <v>1</v>
      </c>
      <c r="C24" s="57" t="s">
        <v>4</v>
      </c>
      <c r="D24" s="58"/>
      <c r="E24" s="31"/>
      <c r="F24" s="32">
        <f>F13+F23</f>
        <v>500</v>
      </c>
      <c r="G24" s="32">
        <f t="shared" ref="G24:J24" si="4">G13+G23</f>
        <v>18.5</v>
      </c>
      <c r="H24" s="32">
        <f t="shared" si="4"/>
        <v>15.9</v>
      </c>
      <c r="I24" s="32">
        <f t="shared" si="4"/>
        <v>80.5</v>
      </c>
      <c r="J24" s="32">
        <f t="shared" si="4"/>
        <v>540.80000000000007</v>
      </c>
      <c r="K24" s="32"/>
      <c r="L24" s="32">
        <f t="shared" ref="L24" si="5">L13+L23</f>
        <v>0</v>
      </c>
    </row>
    <row r="25" spans="1:12" ht="43.2">
      <c r="A25" s="14">
        <v>1</v>
      </c>
      <c r="B25" s="15">
        <v>2</v>
      </c>
      <c r="C25" s="22" t="s">
        <v>20</v>
      </c>
      <c r="D25" s="5" t="s">
        <v>21</v>
      </c>
      <c r="E25" s="39" t="s">
        <v>78</v>
      </c>
      <c r="F25" s="40">
        <v>255</v>
      </c>
      <c r="G25" s="40">
        <v>32.200000000000003</v>
      </c>
      <c r="H25" s="40">
        <v>5.6</v>
      </c>
      <c r="I25" s="40">
        <v>47.1</v>
      </c>
      <c r="J25" s="40">
        <v>367.2</v>
      </c>
      <c r="K25" s="52" t="s">
        <v>75</v>
      </c>
      <c r="L25" s="40"/>
    </row>
    <row r="26" spans="1:12" ht="14.4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>
      <c r="A27" s="14"/>
      <c r="B27" s="15"/>
      <c r="C27" s="11"/>
      <c r="D27" s="7" t="s">
        <v>22</v>
      </c>
      <c r="E27" s="42" t="s">
        <v>43</v>
      </c>
      <c r="F27" s="43">
        <v>200</v>
      </c>
      <c r="G27" s="43">
        <v>0.2</v>
      </c>
      <c r="H27" s="43">
        <v>0.1</v>
      </c>
      <c r="I27" s="43">
        <v>6.6</v>
      </c>
      <c r="J27" s="43">
        <v>27.9</v>
      </c>
      <c r="K27" s="44" t="s">
        <v>44</v>
      </c>
      <c r="L27" s="43"/>
    </row>
    <row r="28" spans="1:12" ht="14.4">
      <c r="A28" s="14"/>
      <c r="B28" s="15"/>
      <c r="C28" s="11"/>
      <c r="D28" s="7" t="s">
        <v>23</v>
      </c>
      <c r="E28" s="42" t="s">
        <v>42</v>
      </c>
      <c r="F28" s="43">
        <v>30</v>
      </c>
      <c r="G28" s="43">
        <v>2.2999999999999998</v>
      </c>
      <c r="H28" s="43">
        <v>0.2</v>
      </c>
      <c r="I28" s="43">
        <v>14.8</v>
      </c>
      <c r="J28" s="43">
        <v>70.3</v>
      </c>
      <c r="K28" s="44" t="s">
        <v>56</v>
      </c>
      <c r="L28" s="43"/>
    </row>
    <row r="29" spans="1:12" ht="14.4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>
      <c r="A30" s="14"/>
      <c r="B30" s="15"/>
      <c r="C30" s="11"/>
      <c r="D30" s="6" t="s">
        <v>23</v>
      </c>
      <c r="E30" s="42" t="s">
        <v>41</v>
      </c>
      <c r="F30" s="43">
        <v>15</v>
      </c>
      <c r="G30" s="43">
        <v>1</v>
      </c>
      <c r="H30" s="43">
        <v>0.2</v>
      </c>
      <c r="I30" s="43">
        <v>5.9</v>
      </c>
      <c r="J30" s="43">
        <v>29.3</v>
      </c>
      <c r="K30" s="44" t="s">
        <v>56</v>
      </c>
      <c r="L30" s="43"/>
    </row>
    <row r="31" spans="1:12" ht="14.4">
      <c r="A31" s="14"/>
      <c r="B31" s="15"/>
      <c r="C31" s="11"/>
      <c r="D31" s="6" t="s">
        <v>26</v>
      </c>
      <c r="E31" s="42" t="s">
        <v>57</v>
      </c>
      <c r="F31" s="43">
        <v>60</v>
      </c>
      <c r="G31" s="43">
        <v>0.8</v>
      </c>
      <c r="H31" s="43">
        <v>2.7</v>
      </c>
      <c r="I31" s="43">
        <v>4.5999999999999996</v>
      </c>
      <c r="J31" s="43">
        <v>45.7</v>
      </c>
      <c r="K31" s="44" t="s">
        <v>58</v>
      </c>
      <c r="L31" s="43"/>
    </row>
    <row r="32" spans="1:12" ht="14.4">
      <c r="A32" s="16"/>
      <c r="B32" s="17"/>
      <c r="C32" s="8"/>
      <c r="D32" s="18" t="s">
        <v>33</v>
      </c>
      <c r="E32" s="9"/>
      <c r="F32" s="19">
        <f>SUM(F25:F31)</f>
        <v>560</v>
      </c>
      <c r="G32" s="19">
        <f t="shared" ref="G32" si="6">SUM(G25:G31)</f>
        <v>36.5</v>
      </c>
      <c r="H32" s="19">
        <f t="shared" ref="H32" si="7">SUM(H25:H31)</f>
        <v>8.8000000000000007</v>
      </c>
      <c r="I32" s="19">
        <f t="shared" ref="I32" si="8">SUM(I25:I31)</f>
        <v>79</v>
      </c>
      <c r="J32" s="19">
        <f t="shared" ref="J32:L32" si="9">SUM(J25:J31)</f>
        <v>540.4</v>
      </c>
      <c r="K32" s="25"/>
      <c r="L32" s="19">
        <f t="shared" si="9"/>
        <v>0</v>
      </c>
    </row>
    <row r="33" spans="1:12" ht="14.4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4.4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4.4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4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4.4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4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4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7" t="s">
        <v>4</v>
      </c>
      <c r="D43" s="58"/>
      <c r="E43" s="31"/>
      <c r="F43" s="32">
        <f>F32+F42</f>
        <v>560</v>
      </c>
      <c r="G43" s="32">
        <f t="shared" ref="G43" si="14">G32+G42</f>
        <v>36.5</v>
      </c>
      <c r="H43" s="32">
        <f t="shared" ref="H43" si="15">H32+H42</f>
        <v>8.8000000000000007</v>
      </c>
      <c r="I43" s="32">
        <f t="shared" ref="I43" si="16">I32+I42</f>
        <v>79</v>
      </c>
      <c r="J43" s="32">
        <f t="shared" ref="J43:L43" si="17">J32+J42</f>
        <v>540.4</v>
      </c>
      <c r="K43" s="32"/>
      <c r="L43" s="32">
        <f t="shared" si="17"/>
        <v>0</v>
      </c>
    </row>
    <row r="44" spans="1:12" ht="26.4">
      <c r="A44" s="20">
        <v>1</v>
      </c>
      <c r="B44" s="21">
        <v>3</v>
      </c>
      <c r="C44" s="22" t="s">
        <v>20</v>
      </c>
      <c r="D44" s="5" t="s">
        <v>21</v>
      </c>
      <c r="E44" s="39" t="s">
        <v>81</v>
      </c>
      <c r="F44" s="40">
        <v>240</v>
      </c>
      <c r="G44" s="40">
        <v>21.2</v>
      </c>
      <c r="H44" s="40">
        <v>19.5</v>
      </c>
      <c r="I44" s="40">
        <v>43.2</v>
      </c>
      <c r="J44" s="40">
        <v>433.4</v>
      </c>
      <c r="K44" s="41" t="s">
        <v>82</v>
      </c>
      <c r="L44" s="40"/>
    </row>
    <row r="45" spans="1:12" ht="14.4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>
      <c r="A46" s="23"/>
      <c r="B46" s="15"/>
      <c r="C46" s="11"/>
      <c r="D46" s="7" t="s">
        <v>22</v>
      </c>
      <c r="E46" s="42" t="s">
        <v>39</v>
      </c>
      <c r="F46" s="43">
        <v>200</v>
      </c>
      <c r="G46" s="43">
        <v>1.6</v>
      </c>
      <c r="H46" s="43">
        <v>1.1000000000000001</v>
      </c>
      <c r="I46" s="43">
        <v>8.6</v>
      </c>
      <c r="J46" s="43">
        <v>50.9</v>
      </c>
      <c r="K46" s="44" t="s">
        <v>40</v>
      </c>
      <c r="L46" s="43"/>
    </row>
    <row r="47" spans="1:12" ht="14.4">
      <c r="A47" s="23"/>
      <c r="B47" s="15"/>
      <c r="C47" s="11"/>
      <c r="D47" s="7" t="s">
        <v>23</v>
      </c>
      <c r="E47" s="42" t="s">
        <v>42</v>
      </c>
      <c r="F47" s="43">
        <v>15</v>
      </c>
      <c r="G47" s="43">
        <v>1.1000000000000001</v>
      </c>
      <c r="H47" s="43">
        <v>0.1</v>
      </c>
      <c r="I47" s="43">
        <v>7.4</v>
      </c>
      <c r="J47" s="43">
        <v>35.200000000000003</v>
      </c>
      <c r="K47" s="44" t="s">
        <v>56</v>
      </c>
      <c r="L47" s="43"/>
    </row>
    <row r="48" spans="1:12" ht="14.4">
      <c r="A48" s="23"/>
      <c r="B48" s="15"/>
      <c r="C48" s="11"/>
      <c r="D48" s="7" t="s">
        <v>24</v>
      </c>
      <c r="E48" s="42" t="s">
        <v>47</v>
      </c>
      <c r="F48" s="43">
        <v>100</v>
      </c>
      <c r="G48" s="43">
        <v>0.4</v>
      </c>
      <c r="H48" s="43">
        <v>0.4</v>
      </c>
      <c r="I48" s="43">
        <v>9.8000000000000007</v>
      </c>
      <c r="J48" s="43">
        <v>44.4</v>
      </c>
      <c r="K48" s="44" t="s">
        <v>56</v>
      </c>
      <c r="L48" s="43"/>
    </row>
    <row r="49" spans="1:12" ht="14.4">
      <c r="A49" s="23"/>
      <c r="B49" s="15"/>
      <c r="C49" s="11"/>
      <c r="D49" s="6" t="s">
        <v>23</v>
      </c>
      <c r="E49" s="42" t="s">
        <v>41</v>
      </c>
      <c r="F49" s="43">
        <v>15</v>
      </c>
      <c r="G49" s="43">
        <v>1</v>
      </c>
      <c r="H49" s="43">
        <v>0.2</v>
      </c>
      <c r="I49" s="43">
        <v>5.9</v>
      </c>
      <c r="J49" s="43">
        <v>29.3</v>
      </c>
      <c r="K49" s="44" t="s">
        <v>56</v>
      </c>
      <c r="L49" s="43"/>
    </row>
    <row r="50" spans="1:12" ht="14.4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>
      <c r="A51" s="24"/>
      <c r="B51" s="17"/>
      <c r="C51" s="8"/>
      <c r="D51" s="18" t="s">
        <v>33</v>
      </c>
      <c r="E51" s="9"/>
      <c r="F51" s="19">
        <f>SUM(F44:F50)</f>
        <v>570</v>
      </c>
      <c r="G51" s="19">
        <f t="shared" ref="G51" si="18">SUM(G44:G50)</f>
        <v>25.3</v>
      </c>
      <c r="H51" s="19">
        <f t="shared" ref="H51" si="19">SUM(H44:H50)</f>
        <v>21.3</v>
      </c>
      <c r="I51" s="19">
        <f t="shared" ref="I51" si="20">SUM(I44:I50)</f>
        <v>74.900000000000006</v>
      </c>
      <c r="J51" s="19">
        <f t="shared" ref="J51:L51" si="21">SUM(J44:J50)</f>
        <v>593.19999999999993</v>
      </c>
      <c r="K51" s="25"/>
      <c r="L51" s="19">
        <f t="shared" si="21"/>
        <v>0</v>
      </c>
    </row>
    <row r="52" spans="1:12" ht="14.4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4.4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4.4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4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4.4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4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4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7" t="s">
        <v>4</v>
      </c>
      <c r="D62" s="58"/>
      <c r="E62" s="31"/>
      <c r="F62" s="32">
        <f>F51+F61</f>
        <v>570</v>
      </c>
      <c r="G62" s="32">
        <f t="shared" ref="G62" si="26">G51+G61</f>
        <v>25.3</v>
      </c>
      <c r="H62" s="32">
        <f t="shared" ref="H62" si="27">H51+H61</f>
        <v>21.3</v>
      </c>
      <c r="I62" s="32">
        <f t="shared" ref="I62" si="28">I51+I61</f>
        <v>74.900000000000006</v>
      </c>
      <c r="J62" s="32">
        <f t="shared" ref="J62:L62" si="29">J51+J61</f>
        <v>593.19999999999993</v>
      </c>
      <c r="K62" s="32"/>
      <c r="L62" s="32">
        <f t="shared" si="29"/>
        <v>0</v>
      </c>
    </row>
    <row r="63" spans="1:12" ht="28.8">
      <c r="A63" s="20">
        <v>1</v>
      </c>
      <c r="B63" s="21">
        <v>4</v>
      </c>
      <c r="C63" s="22" t="s">
        <v>20</v>
      </c>
      <c r="D63" s="5" t="s">
        <v>21</v>
      </c>
      <c r="E63" s="51" t="s">
        <v>83</v>
      </c>
      <c r="F63" s="40">
        <v>240</v>
      </c>
      <c r="G63" s="40">
        <v>17.100000000000001</v>
      </c>
      <c r="H63" s="40">
        <v>11.7</v>
      </c>
      <c r="I63" s="40">
        <v>35.4</v>
      </c>
      <c r="J63" s="40">
        <v>315.3</v>
      </c>
      <c r="K63" s="41" t="s">
        <v>84</v>
      </c>
      <c r="L63" s="40"/>
    </row>
    <row r="64" spans="1:12" ht="14.4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>
      <c r="A65" s="23"/>
      <c r="B65" s="15"/>
      <c r="C65" s="11"/>
      <c r="D65" s="7" t="s">
        <v>22</v>
      </c>
      <c r="E65" s="42" t="s">
        <v>59</v>
      </c>
      <c r="F65" s="43">
        <v>200</v>
      </c>
      <c r="G65" s="43">
        <v>0.5</v>
      </c>
      <c r="H65" s="43">
        <v>0</v>
      </c>
      <c r="I65" s="43">
        <v>19.8</v>
      </c>
      <c r="J65" s="43">
        <v>81</v>
      </c>
      <c r="K65" s="44" t="s">
        <v>60</v>
      </c>
      <c r="L65" s="43"/>
    </row>
    <row r="66" spans="1:12" ht="14.4">
      <c r="A66" s="23"/>
      <c r="B66" s="15"/>
      <c r="C66" s="11"/>
      <c r="D66" s="7" t="s">
        <v>23</v>
      </c>
      <c r="E66" s="42" t="s">
        <v>42</v>
      </c>
      <c r="F66" s="43">
        <v>15</v>
      </c>
      <c r="G66" s="43">
        <v>1.1000000000000001</v>
      </c>
      <c r="H66" s="43">
        <v>0.1</v>
      </c>
      <c r="I66" s="43">
        <v>7.4</v>
      </c>
      <c r="J66" s="43">
        <v>35.200000000000003</v>
      </c>
      <c r="K66" s="44" t="s">
        <v>56</v>
      </c>
      <c r="L66" s="43"/>
    </row>
    <row r="67" spans="1:12" ht="14.4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>
      <c r="A68" s="23"/>
      <c r="B68" s="15"/>
      <c r="C68" s="11"/>
      <c r="D68" s="6" t="s">
        <v>23</v>
      </c>
      <c r="E68" s="42" t="s">
        <v>41</v>
      </c>
      <c r="F68" s="43">
        <v>15</v>
      </c>
      <c r="G68" s="43">
        <v>1</v>
      </c>
      <c r="H68" s="43">
        <v>0.2</v>
      </c>
      <c r="I68" s="43">
        <v>5.9</v>
      </c>
      <c r="J68" s="43">
        <v>29.3</v>
      </c>
      <c r="K68" s="44" t="s">
        <v>56</v>
      </c>
      <c r="L68" s="43"/>
    </row>
    <row r="69" spans="1:12" ht="14.4">
      <c r="A69" s="23"/>
      <c r="B69" s="15"/>
      <c r="C69" s="11"/>
      <c r="D69" s="6" t="s">
        <v>26</v>
      </c>
      <c r="E69" s="42" t="s">
        <v>61</v>
      </c>
      <c r="F69" s="43">
        <v>60</v>
      </c>
      <c r="G69" s="43">
        <v>1.5</v>
      </c>
      <c r="H69" s="43">
        <v>6.1</v>
      </c>
      <c r="I69" s="43">
        <v>6.2</v>
      </c>
      <c r="J69" s="43">
        <v>85.8</v>
      </c>
      <c r="K69" s="44" t="s">
        <v>62</v>
      </c>
      <c r="L69" s="43"/>
    </row>
    <row r="70" spans="1:12" ht="14.4">
      <c r="A70" s="24"/>
      <c r="B70" s="17"/>
      <c r="C70" s="8"/>
      <c r="D70" s="18" t="s">
        <v>33</v>
      </c>
      <c r="E70" s="9"/>
      <c r="F70" s="19">
        <f>SUM(F63:F69)</f>
        <v>530</v>
      </c>
      <c r="G70" s="19">
        <f t="shared" ref="G70" si="30">SUM(G63:G69)</f>
        <v>21.200000000000003</v>
      </c>
      <c r="H70" s="19">
        <f t="shared" ref="H70" si="31">SUM(H63:H69)</f>
        <v>18.099999999999998</v>
      </c>
      <c r="I70" s="19">
        <f t="shared" ref="I70" si="32">SUM(I63:I69)</f>
        <v>74.7</v>
      </c>
      <c r="J70" s="19">
        <f t="shared" ref="J70:L70" si="33">SUM(J63:J69)</f>
        <v>546.6</v>
      </c>
      <c r="K70" s="25"/>
      <c r="L70" s="19">
        <f t="shared" si="33"/>
        <v>0</v>
      </c>
    </row>
    <row r="71" spans="1:12" ht="14.4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4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4.4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4.4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4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4.4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4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4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7" t="s">
        <v>4</v>
      </c>
      <c r="D81" s="58"/>
      <c r="E81" s="31"/>
      <c r="F81" s="32">
        <f>F70+F80</f>
        <v>530</v>
      </c>
      <c r="G81" s="32">
        <f t="shared" ref="G81" si="38">G70+G80</f>
        <v>21.200000000000003</v>
      </c>
      <c r="H81" s="32">
        <f t="shared" ref="H81" si="39">H70+H80</f>
        <v>18.099999999999998</v>
      </c>
      <c r="I81" s="32">
        <f t="shared" ref="I81" si="40">I70+I80</f>
        <v>74.7</v>
      </c>
      <c r="J81" s="32">
        <f t="shared" ref="J81:L81" si="41">J70+J80</f>
        <v>546.6</v>
      </c>
      <c r="K81" s="32"/>
      <c r="L81" s="32">
        <f t="shared" si="41"/>
        <v>0</v>
      </c>
    </row>
    <row r="82" spans="1:12" ht="43.2">
      <c r="A82" s="20">
        <v>1</v>
      </c>
      <c r="B82" s="21">
        <v>5</v>
      </c>
      <c r="C82" s="22" t="s">
        <v>20</v>
      </c>
      <c r="D82" s="5" t="s">
        <v>21</v>
      </c>
      <c r="E82" s="51" t="s">
        <v>76</v>
      </c>
      <c r="F82" s="40">
        <v>255</v>
      </c>
      <c r="G82" s="40">
        <v>20</v>
      </c>
      <c r="H82" s="40">
        <v>21.4</v>
      </c>
      <c r="I82" s="40">
        <v>35.9</v>
      </c>
      <c r="J82" s="40">
        <v>415.7</v>
      </c>
      <c r="K82" s="52" t="s">
        <v>77</v>
      </c>
      <c r="L82" s="40"/>
    </row>
    <row r="83" spans="1:12" ht="14.4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>
      <c r="A84" s="23"/>
      <c r="B84" s="15"/>
      <c r="C84" s="11"/>
      <c r="D84" s="7" t="s">
        <v>22</v>
      </c>
      <c r="E84" s="42" t="s">
        <v>63</v>
      </c>
      <c r="F84" s="43">
        <v>200</v>
      </c>
      <c r="G84" s="43">
        <v>0.2</v>
      </c>
      <c r="H84" s="43">
        <v>0.1</v>
      </c>
      <c r="I84" s="43">
        <v>9.9</v>
      </c>
      <c r="J84" s="43">
        <v>41.6</v>
      </c>
      <c r="K84" s="44" t="s">
        <v>64</v>
      </c>
      <c r="L84" s="43"/>
    </row>
    <row r="85" spans="1:12" ht="14.4">
      <c r="A85" s="23"/>
      <c r="B85" s="15"/>
      <c r="C85" s="11"/>
      <c r="D85" s="7" t="s">
        <v>23</v>
      </c>
      <c r="E85" s="42" t="s">
        <v>42</v>
      </c>
      <c r="F85" s="43">
        <v>15</v>
      </c>
      <c r="G85" s="43">
        <v>1.1000000000000001</v>
      </c>
      <c r="H85" s="43">
        <v>0.1</v>
      </c>
      <c r="I85" s="43">
        <v>7.4</v>
      </c>
      <c r="J85" s="43">
        <v>35.200000000000003</v>
      </c>
      <c r="K85" s="44" t="s">
        <v>56</v>
      </c>
      <c r="L85" s="43"/>
    </row>
    <row r="86" spans="1:12" ht="14.4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>
      <c r="A87" s="23"/>
      <c r="B87" s="15"/>
      <c r="C87" s="11"/>
      <c r="D87" s="6" t="s">
        <v>23</v>
      </c>
      <c r="E87" s="42" t="s">
        <v>41</v>
      </c>
      <c r="F87" s="43">
        <v>30</v>
      </c>
      <c r="G87" s="43">
        <v>2</v>
      </c>
      <c r="H87" s="43">
        <v>0.4</v>
      </c>
      <c r="I87" s="43">
        <v>11.9</v>
      </c>
      <c r="J87" s="43">
        <v>58.7</v>
      </c>
      <c r="K87" s="44" t="s">
        <v>56</v>
      </c>
      <c r="L87" s="43"/>
    </row>
    <row r="88" spans="1:12" ht="14.4">
      <c r="A88" s="23"/>
      <c r="B88" s="15"/>
      <c r="C88" s="11"/>
      <c r="D88" s="6" t="s">
        <v>26</v>
      </c>
      <c r="E88" s="42" t="s">
        <v>65</v>
      </c>
      <c r="F88" s="43">
        <v>60</v>
      </c>
      <c r="G88" s="43">
        <v>0.5</v>
      </c>
      <c r="H88" s="43">
        <v>6.1</v>
      </c>
      <c r="I88" s="43">
        <v>4.3</v>
      </c>
      <c r="J88" s="43">
        <v>74.3</v>
      </c>
      <c r="K88" s="44" t="s">
        <v>66</v>
      </c>
      <c r="L88" s="43"/>
    </row>
    <row r="89" spans="1:12" ht="14.4">
      <c r="A89" s="24"/>
      <c r="B89" s="17"/>
      <c r="C89" s="8"/>
      <c r="D89" s="18" t="s">
        <v>33</v>
      </c>
      <c r="E89" s="9"/>
      <c r="F89" s="19">
        <f>SUM(F82:F88)</f>
        <v>560</v>
      </c>
      <c r="G89" s="19">
        <f t="shared" ref="G89" si="42">SUM(G82:G88)</f>
        <v>23.8</v>
      </c>
      <c r="H89" s="19">
        <f t="shared" ref="H89" si="43">SUM(H82:H88)</f>
        <v>28.1</v>
      </c>
      <c r="I89" s="19">
        <f t="shared" ref="I89" si="44">SUM(I82:I88)</f>
        <v>69.399999999999991</v>
      </c>
      <c r="J89" s="19">
        <f t="shared" ref="J89:L89" si="45">SUM(J82:J88)</f>
        <v>625.5</v>
      </c>
      <c r="K89" s="25"/>
      <c r="L89" s="19">
        <f t="shared" si="45"/>
        <v>0</v>
      </c>
    </row>
    <row r="90" spans="1:12" ht="14.4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4.4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4.4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4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4.4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4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4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7" t="s">
        <v>4</v>
      </c>
      <c r="D100" s="58"/>
      <c r="E100" s="31"/>
      <c r="F100" s="32">
        <f>F89+F99</f>
        <v>560</v>
      </c>
      <c r="G100" s="32">
        <f t="shared" ref="G100" si="50">G89+G99</f>
        <v>23.8</v>
      </c>
      <c r="H100" s="32">
        <f t="shared" ref="H100" si="51">H89+H99</f>
        <v>28.1</v>
      </c>
      <c r="I100" s="32">
        <f t="shared" ref="I100" si="52">I89+I99</f>
        <v>69.399999999999991</v>
      </c>
      <c r="J100" s="32">
        <f t="shared" ref="J100:L100" si="53">J89+J99</f>
        <v>625.5</v>
      </c>
      <c r="K100" s="32"/>
      <c r="L100" s="32">
        <f t="shared" si="53"/>
        <v>0</v>
      </c>
    </row>
    <row r="101" spans="1:12" ht="14.4">
      <c r="A101" s="20">
        <v>2</v>
      </c>
      <c r="B101" s="21">
        <v>1</v>
      </c>
      <c r="C101" s="22" t="s">
        <v>20</v>
      </c>
      <c r="D101" s="5" t="s">
        <v>21</v>
      </c>
      <c r="E101" s="39" t="s">
        <v>50</v>
      </c>
      <c r="F101" s="40">
        <v>200</v>
      </c>
      <c r="G101" s="40">
        <v>5</v>
      </c>
      <c r="H101" s="40">
        <v>5.9</v>
      </c>
      <c r="I101" s="40">
        <v>24</v>
      </c>
      <c r="J101" s="40">
        <v>168.9</v>
      </c>
      <c r="K101" s="41" t="s">
        <v>51</v>
      </c>
      <c r="L101" s="40"/>
    </row>
    <row r="102" spans="1:12" ht="14.4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>
      <c r="A103" s="23"/>
      <c r="B103" s="15"/>
      <c r="C103" s="11"/>
      <c r="D103" s="7" t="s">
        <v>22</v>
      </c>
      <c r="E103" s="42" t="s">
        <v>52</v>
      </c>
      <c r="F103" s="43">
        <v>200</v>
      </c>
      <c r="G103" s="43">
        <v>4.7</v>
      </c>
      <c r="H103" s="43">
        <v>3.5</v>
      </c>
      <c r="I103" s="43">
        <v>12.5</v>
      </c>
      <c r="J103" s="43">
        <v>100.4</v>
      </c>
      <c r="K103" s="44" t="s">
        <v>53</v>
      </c>
      <c r="L103" s="43"/>
    </row>
    <row r="104" spans="1:12" ht="14.4">
      <c r="A104" s="23"/>
      <c r="B104" s="15"/>
      <c r="C104" s="11"/>
      <c r="D104" s="7" t="s">
        <v>23</v>
      </c>
      <c r="E104" s="42" t="s">
        <v>42</v>
      </c>
      <c r="F104" s="43">
        <v>15</v>
      </c>
      <c r="G104" s="43">
        <v>1.1000000000000001</v>
      </c>
      <c r="H104" s="43">
        <v>0.1</v>
      </c>
      <c r="I104" s="43">
        <v>7.4</v>
      </c>
      <c r="J104" s="43">
        <v>35.200000000000003</v>
      </c>
      <c r="K104" s="44" t="s">
        <v>56</v>
      </c>
      <c r="L104" s="43"/>
    </row>
    <row r="105" spans="1:12" ht="14.4">
      <c r="A105" s="23"/>
      <c r="B105" s="15"/>
      <c r="C105" s="11"/>
      <c r="D105" s="7" t="s">
        <v>24</v>
      </c>
      <c r="E105" s="42" t="s">
        <v>47</v>
      </c>
      <c r="F105" s="43">
        <v>120</v>
      </c>
      <c r="G105" s="43">
        <v>0.5</v>
      </c>
      <c r="H105" s="43">
        <v>0.5</v>
      </c>
      <c r="I105" s="43">
        <v>11.8</v>
      </c>
      <c r="J105" s="43">
        <v>53.3</v>
      </c>
      <c r="K105" s="44" t="s">
        <v>56</v>
      </c>
      <c r="L105" s="43"/>
    </row>
    <row r="106" spans="1:12" ht="14.4">
      <c r="A106" s="23"/>
      <c r="B106" s="15"/>
      <c r="C106" s="11"/>
      <c r="D106" s="6" t="s">
        <v>23</v>
      </c>
      <c r="E106" s="42" t="s">
        <v>41</v>
      </c>
      <c r="F106" s="43">
        <v>15</v>
      </c>
      <c r="G106" s="43">
        <v>1</v>
      </c>
      <c r="H106" s="43">
        <v>0.2</v>
      </c>
      <c r="I106" s="43">
        <v>5.9</v>
      </c>
      <c r="J106" s="43">
        <v>29.3</v>
      </c>
      <c r="K106" s="44" t="s">
        <v>56</v>
      </c>
      <c r="L106" s="43"/>
    </row>
    <row r="107" spans="1:12" ht="14.4">
      <c r="A107" s="23"/>
      <c r="B107" s="15"/>
      <c r="C107" s="11"/>
      <c r="D107" s="6"/>
      <c r="E107" s="42" t="s">
        <v>48</v>
      </c>
      <c r="F107" s="43">
        <v>30</v>
      </c>
      <c r="G107" s="43">
        <v>7</v>
      </c>
      <c r="H107" s="43">
        <v>8.9</v>
      </c>
      <c r="I107" s="43">
        <v>0</v>
      </c>
      <c r="J107" s="43">
        <v>107.5</v>
      </c>
      <c r="K107" s="44" t="s">
        <v>49</v>
      </c>
      <c r="L107" s="43"/>
    </row>
    <row r="108" spans="1:12" ht="14.4">
      <c r="A108" s="24"/>
      <c r="B108" s="17"/>
      <c r="C108" s="8"/>
      <c r="D108" s="18" t="s">
        <v>33</v>
      </c>
      <c r="E108" s="9"/>
      <c r="F108" s="19">
        <f>SUM(F101:F107)</f>
        <v>580</v>
      </c>
      <c r="G108" s="19">
        <f t="shared" ref="G108:J108" si="54">SUM(G101:G107)</f>
        <v>19.299999999999997</v>
      </c>
      <c r="H108" s="19">
        <f t="shared" si="54"/>
        <v>19.100000000000001</v>
      </c>
      <c r="I108" s="19">
        <f t="shared" si="54"/>
        <v>61.6</v>
      </c>
      <c r="J108" s="19">
        <f t="shared" si="54"/>
        <v>494.6</v>
      </c>
      <c r="K108" s="25"/>
      <c r="L108" s="19">
        <f t="shared" ref="L108" si="55">SUM(L101:L107)</f>
        <v>0</v>
      </c>
    </row>
    <row r="109" spans="1:12" ht="14.4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4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4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4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4.4">
      <c r="A119" s="29">
        <f>A101</f>
        <v>2</v>
      </c>
      <c r="B119" s="30">
        <f>B101</f>
        <v>1</v>
      </c>
      <c r="C119" s="57" t="s">
        <v>4</v>
      </c>
      <c r="D119" s="58"/>
      <c r="E119" s="31"/>
      <c r="F119" s="32">
        <f>F108+F118</f>
        <v>580</v>
      </c>
      <c r="G119" s="32">
        <f t="shared" ref="G119" si="58">G108+G118</f>
        <v>19.299999999999997</v>
      </c>
      <c r="H119" s="32">
        <f t="shared" ref="H119" si="59">H108+H118</f>
        <v>19.100000000000001</v>
      </c>
      <c r="I119" s="32">
        <f t="shared" ref="I119" si="60">I108+I118</f>
        <v>61.6</v>
      </c>
      <c r="J119" s="32">
        <f t="shared" ref="J119:L119" si="61">J108+J118</f>
        <v>494.6</v>
      </c>
      <c r="K119" s="32"/>
      <c r="L119" s="32">
        <f t="shared" si="61"/>
        <v>0</v>
      </c>
    </row>
    <row r="120" spans="1:12" ht="28.8">
      <c r="A120" s="14">
        <v>2</v>
      </c>
      <c r="B120" s="15">
        <v>2</v>
      </c>
      <c r="C120" s="22" t="s">
        <v>20</v>
      </c>
      <c r="D120" s="5" t="s">
        <v>21</v>
      </c>
      <c r="E120" s="51" t="s">
        <v>67</v>
      </c>
      <c r="F120" s="40">
        <v>240</v>
      </c>
      <c r="G120" s="40">
        <v>20.9</v>
      </c>
      <c r="H120" s="40">
        <v>11.5</v>
      </c>
      <c r="I120" s="40">
        <v>39.9</v>
      </c>
      <c r="J120" s="40">
        <v>347.4</v>
      </c>
      <c r="K120" s="53" t="s">
        <v>68</v>
      </c>
      <c r="L120" s="40"/>
    </row>
    <row r="121" spans="1:12" ht="14.4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>
      <c r="A122" s="14"/>
      <c r="B122" s="15"/>
      <c r="C122" s="11"/>
      <c r="D122" s="7" t="s">
        <v>22</v>
      </c>
      <c r="E122" s="42" t="s">
        <v>69</v>
      </c>
      <c r="F122" s="43">
        <v>200</v>
      </c>
      <c r="G122" s="43">
        <v>0.6</v>
      </c>
      <c r="H122" s="43">
        <v>0.2</v>
      </c>
      <c r="I122" s="43">
        <v>15.1</v>
      </c>
      <c r="J122" s="43">
        <v>65.400000000000006</v>
      </c>
      <c r="K122" s="44" t="s">
        <v>70</v>
      </c>
      <c r="L122" s="43"/>
    </row>
    <row r="123" spans="1:12" ht="14.4">
      <c r="A123" s="14"/>
      <c r="B123" s="15"/>
      <c r="C123" s="11"/>
      <c r="D123" s="7" t="s">
        <v>23</v>
      </c>
      <c r="E123" s="42" t="s">
        <v>42</v>
      </c>
      <c r="F123" s="43">
        <v>45</v>
      </c>
      <c r="G123" s="43">
        <v>3.4</v>
      </c>
      <c r="H123" s="43">
        <v>0.4</v>
      </c>
      <c r="I123" s="43">
        <v>22.1</v>
      </c>
      <c r="J123" s="43">
        <v>105.5</v>
      </c>
      <c r="K123" s="44" t="s">
        <v>56</v>
      </c>
      <c r="L123" s="43"/>
    </row>
    <row r="124" spans="1:12" ht="14.4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>
      <c r="A125" s="14"/>
      <c r="B125" s="15"/>
      <c r="C125" s="11"/>
      <c r="D125" s="6" t="s">
        <v>23</v>
      </c>
      <c r="E125" s="42" t="s">
        <v>41</v>
      </c>
      <c r="F125" s="43">
        <v>25</v>
      </c>
      <c r="G125" s="43">
        <v>1.7</v>
      </c>
      <c r="H125" s="43">
        <v>0.3</v>
      </c>
      <c r="I125" s="43">
        <v>9.9</v>
      </c>
      <c r="J125" s="43">
        <v>48.9</v>
      </c>
      <c r="K125" s="44" t="s">
        <v>56</v>
      </c>
      <c r="L125" s="43"/>
    </row>
    <row r="126" spans="1:12" ht="14.4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>
      <c r="A127" s="16"/>
      <c r="B127" s="17"/>
      <c r="C127" s="8"/>
      <c r="D127" s="18" t="s">
        <v>33</v>
      </c>
      <c r="E127" s="9"/>
      <c r="F127" s="19">
        <f>SUM(F120:F126)</f>
        <v>510</v>
      </c>
      <c r="G127" s="19">
        <f t="shared" ref="G127:J127" si="62">SUM(G120:G126)</f>
        <v>26.599999999999998</v>
      </c>
      <c r="H127" s="19">
        <f t="shared" si="62"/>
        <v>12.4</v>
      </c>
      <c r="I127" s="19">
        <f t="shared" si="62"/>
        <v>87</v>
      </c>
      <c r="J127" s="19">
        <f t="shared" si="62"/>
        <v>567.19999999999993</v>
      </c>
      <c r="K127" s="25"/>
      <c r="L127" s="19">
        <f t="shared" ref="L127" si="63">SUM(L120:L126)</f>
        <v>0</v>
      </c>
    </row>
    <row r="128" spans="1:12" ht="14.4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4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4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4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4.4">
      <c r="A138" s="33">
        <f>A120</f>
        <v>2</v>
      </c>
      <c r="B138" s="33">
        <f>B120</f>
        <v>2</v>
      </c>
      <c r="C138" s="57" t="s">
        <v>4</v>
      </c>
      <c r="D138" s="58"/>
      <c r="E138" s="31"/>
      <c r="F138" s="32">
        <f>F127+F137</f>
        <v>510</v>
      </c>
      <c r="G138" s="32">
        <f t="shared" ref="G138" si="66">G127+G137</f>
        <v>26.599999999999998</v>
      </c>
      <c r="H138" s="32">
        <f t="shared" ref="H138" si="67">H127+H137</f>
        <v>12.4</v>
      </c>
      <c r="I138" s="32">
        <f t="shared" ref="I138" si="68">I127+I137</f>
        <v>87</v>
      </c>
      <c r="J138" s="32">
        <f t="shared" ref="J138:L138" si="69">J127+J137</f>
        <v>567.19999999999993</v>
      </c>
      <c r="K138" s="32"/>
      <c r="L138" s="32">
        <f t="shared" si="69"/>
        <v>0</v>
      </c>
    </row>
    <row r="139" spans="1:12" ht="14.4">
      <c r="A139" s="20">
        <v>2</v>
      </c>
      <c r="B139" s="21">
        <v>3</v>
      </c>
      <c r="C139" s="22" t="s">
        <v>20</v>
      </c>
      <c r="D139" s="5" t="s">
        <v>21</v>
      </c>
      <c r="E139" s="39" t="s">
        <v>71</v>
      </c>
      <c r="F139" s="40">
        <v>200</v>
      </c>
      <c r="G139" s="40">
        <v>27.2</v>
      </c>
      <c r="H139" s="40">
        <v>8.1</v>
      </c>
      <c r="I139" s="40">
        <v>33.200000000000003</v>
      </c>
      <c r="J139" s="40">
        <v>314.60000000000002</v>
      </c>
      <c r="K139" s="41" t="s">
        <v>72</v>
      </c>
      <c r="L139" s="40"/>
    </row>
    <row r="140" spans="1:12" ht="14.4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>
      <c r="A141" s="23"/>
      <c r="B141" s="15"/>
      <c r="C141" s="11"/>
      <c r="D141" s="7" t="s">
        <v>22</v>
      </c>
      <c r="E141" s="42" t="s">
        <v>59</v>
      </c>
      <c r="F141" s="43">
        <v>200</v>
      </c>
      <c r="G141" s="43">
        <v>0.4</v>
      </c>
      <c r="H141" s="43">
        <v>0</v>
      </c>
      <c r="I141" s="43">
        <v>19.8</v>
      </c>
      <c r="J141" s="43">
        <v>80.8</v>
      </c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 t="s">
        <v>42</v>
      </c>
      <c r="F142" s="43">
        <v>15</v>
      </c>
      <c r="G142" s="43">
        <v>1.1000000000000001</v>
      </c>
      <c r="H142" s="43">
        <v>0.1</v>
      </c>
      <c r="I142" s="43">
        <v>7.4</v>
      </c>
      <c r="J142" s="43">
        <v>35.200000000000003</v>
      </c>
      <c r="K142" s="44" t="s">
        <v>56</v>
      </c>
      <c r="L142" s="43"/>
    </row>
    <row r="143" spans="1:12" ht="14.4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>
      <c r="A144" s="23"/>
      <c r="B144" s="15"/>
      <c r="C144" s="11"/>
      <c r="D144" s="6" t="s">
        <v>23</v>
      </c>
      <c r="E144" s="42" t="s">
        <v>41</v>
      </c>
      <c r="F144" s="43">
        <v>15</v>
      </c>
      <c r="G144" s="43">
        <v>1</v>
      </c>
      <c r="H144" s="43">
        <v>0.2</v>
      </c>
      <c r="I144" s="43">
        <v>5.9</v>
      </c>
      <c r="J144" s="43">
        <v>29.3</v>
      </c>
      <c r="K144" s="44" t="s">
        <v>56</v>
      </c>
      <c r="L144" s="43"/>
    </row>
    <row r="145" spans="1:12" ht="14.4">
      <c r="A145" s="23"/>
      <c r="B145" s="15"/>
      <c r="C145" s="11"/>
      <c r="D145" s="6" t="s">
        <v>26</v>
      </c>
      <c r="E145" s="42" t="s">
        <v>61</v>
      </c>
      <c r="F145" s="43">
        <v>70</v>
      </c>
      <c r="G145" s="43">
        <v>1.8</v>
      </c>
      <c r="H145" s="43">
        <v>7.1</v>
      </c>
      <c r="I145" s="43">
        <v>7.3</v>
      </c>
      <c r="J145" s="43">
        <v>100.1</v>
      </c>
      <c r="K145" s="44" t="s">
        <v>62</v>
      </c>
      <c r="L145" s="43"/>
    </row>
    <row r="146" spans="1:12" ht="14.4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>SUM(G139:G145)</f>
        <v>31.5</v>
      </c>
      <c r="H146" s="19">
        <f>SUM(H139:H145)</f>
        <v>15.499999999999998</v>
      </c>
      <c r="I146" s="19">
        <f>SUM(I139:I145)</f>
        <v>73.599999999999994</v>
      </c>
      <c r="J146" s="19">
        <f>SUM(J139:J145)</f>
        <v>560</v>
      </c>
      <c r="K146" s="25"/>
      <c r="L146" s="19">
        <f>SUM(L139:L145)</f>
        <v>0</v>
      </c>
    </row>
    <row r="147" spans="1:12" ht="14.4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4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4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4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0">SUM(G147:G155)</f>
        <v>0</v>
      </c>
      <c r="H156" s="19">
        <f t="shared" si="70"/>
        <v>0</v>
      </c>
      <c r="I156" s="19">
        <f t="shared" si="70"/>
        <v>0</v>
      </c>
      <c r="J156" s="19">
        <f t="shared" si="70"/>
        <v>0</v>
      </c>
      <c r="K156" s="25"/>
      <c r="L156" s="19">
        <f t="shared" ref="L156" si="71">SUM(L147:L155)</f>
        <v>0</v>
      </c>
    </row>
    <row r="157" spans="1:12" ht="14.4">
      <c r="A157" s="29">
        <f>A139</f>
        <v>2</v>
      </c>
      <c r="B157" s="30">
        <f>B139</f>
        <v>3</v>
      </c>
      <c r="C157" s="57" t="s">
        <v>4</v>
      </c>
      <c r="D157" s="58"/>
      <c r="E157" s="31"/>
      <c r="F157" s="32">
        <f>F146+F156</f>
        <v>500</v>
      </c>
      <c r="G157" s="32">
        <f t="shared" ref="G157" si="72">G146+G156</f>
        <v>31.5</v>
      </c>
      <c r="H157" s="32">
        <f t="shared" ref="H157" si="73">H146+H156</f>
        <v>15.499999999999998</v>
      </c>
      <c r="I157" s="32">
        <f t="shared" ref="I157" si="74">I146+I156</f>
        <v>73.599999999999994</v>
      </c>
      <c r="J157" s="32">
        <f t="shared" ref="J157:L157" si="75">J146+J156</f>
        <v>560</v>
      </c>
      <c r="K157" s="32"/>
      <c r="L157" s="32">
        <f t="shared" si="75"/>
        <v>0</v>
      </c>
    </row>
    <row r="158" spans="1:12" ht="14.4">
      <c r="A158" s="20">
        <v>2</v>
      </c>
      <c r="B158" s="21">
        <v>4</v>
      </c>
      <c r="C158" s="22" t="s">
        <v>20</v>
      </c>
      <c r="D158" s="5" t="s">
        <v>21</v>
      </c>
      <c r="E158" s="51" t="s">
        <v>73</v>
      </c>
      <c r="F158" s="40">
        <v>240</v>
      </c>
      <c r="G158" s="40">
        <v>20.100000000000001</v>
      </c>
      <c r="H158" s="40">
        <v>11.4</v>
      </c>
      <c r="I158" s="40">
        <v>25.6</v>
      </c>
      <c r="J158" s="40">
        <v>285.10000000000002</v>
      </c>
      <c r="K158" s="53" t="s">
        <v>74</v>
      </c>
      <c r="L158" s="40"/>
    </row>
    <row r="159" spans="1:12" ht="14.4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>
      <c r="A160" s="23"/>
      <c r="B160" s="15"/>
      <c r="C160" s="11"/>
      <c r="D160" s="7" t="s">
        <v>22</v>
      </c>
      <c r="E160" s="42" t="s">
        <v>52</v>
      </c>
      <c r="F160" s="43">
        <v>200</v>
      </c>
      <c r="G160" s="43">
        <v>4.7</v>
      </c>
      <c r="H160" s="43">
        <v>3.5</v>
      </c>
      <c r="I160" s="43">
        <v>12.5</v>
      </c>
      <c r="J160" s="43">
        <v>100.4</v>
      </c>
      <c r="K160" s="44" t="s">
        <v>53</v>
      </c>
      <c r="L160" s="43"/>
    </row>
    <row r="161" spans="1:12" ht="14.4">
      <c r="A161" s="23"/>
      <c r="B161" s="15"/>
      <c r="C161" s="11"/>
      <c r="D161" s="7" t="s">
        <v>23</v>
      </c>
      <c r="E161" s="42" t="s">
        <v>42</v>
      </c>
      <c r="F161" s="43">
        <v>35</v>
      </c>
      <c r="G161" s="43">
        <v>2.7</v>
      </c>
      <c r="H161" s="43">
        <v>0.3</v>
      </c>
      <c r="I161" s="43">
        <v>17.2</v>
      </c>
      <c r="J161" s="43">
        <v>82</v>
      </c>
      <c r="K161" s="44" t="s">
        <v>56</v>
      </c>
      <c r="L161" s="43"/>
    </row>
    <row r="162" spans="1:12" ht="14.4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>
      <c r="A163" s="23"/>
      <c r="B163" s="15"/>
      <c r="C163" s="11"/>
      <c r="D163" s="6" t="s">
        <v>23</v>
      </c>
      <c r="E163" s="42" t="s">
        <v>41</v>
      </c>
      <c r="F163" s="43">
        <v>25</v>
      </c>
      <c r="G163" s="43">
        <v>1.7</v>
      </c>
      <c r="H163" s="43">
        <v>0.3</v>
      </c>
      <c r="I163" s="43">
        <v>9.9</v>
      </c>
      <c r="J163" s="43">
        <v>48.9</v>
      </c>
      <c r="K163" s="44" t="s">
        <v>56</v>
      </c>
      <c r="L163" s="43"/>
    </row>
    <row r="164" spans="1:12" ht="14.4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6">SUM(G158:G164)</f>
        <v>29.2</v>
      </c>
      <c r="H165" s="19">
        <f t="shared" si="76"/>
        <v>15.500000000000002</v>
      </c>
      <c r="I165" s="19">
        <f t="shared" si="76"/>
        <v>65.2</v>
      </c>
      <c r="J165" s="19">
        <f t="shared" si="76"/>
        <v>516.4</v>
      </c>
      <c r="K165" s="25"/>
      <c r="L165" s="19">
        <f t="shared" ref="L165" si="77">SUM(L158:L164)</f>
        <v>0</v>
      </c>
    </row>
    <row r="166" spans="1:12" ht="14.4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4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4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4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78">SUM(G166:G174)</f>
        <v>0</v>
      </c>
      <c r="H175" s="19">
        <f t="shared" si="78"/>
        <v>0</v>
      </c>
      <c r="I175" s="19">
        <f t="shared" si="78"/>
        <v>0</v>
      </c>
      <c r="J175" s="19">
        <f t="shared" si="78"/>
        <v>0</v>
      </c>
      <c r="K175" s="25"/>
      <c r="L175" s="19">
        <f t="shared" ref="L175" si="79">SUM(L166:L174)</f>
        <v>0</v>
      </c>
    </row>
    <row r="176" spans="1:12" ht="14.4">
      <c r="A176" s="29">
        <f>A158</f>
        <v>2</v>
      </c>
      <c r="B176" s="30">
        <f>B158</f>
        <v>4</v>
      </c>
      <c r="C176" s="57" t="s">
        <v>4</v>
      </c>
      <c r="D176" s="58"/>
      <c r="E176" s="31"/>
      <c r="F176" s="32">
        <f>F165+F175</f>
        <v>500</v>
      </c>
      <c r="G176" s="32">
        <f t="shared" ref="G176" si="80">G165+G175</f>
        <v>29.2</v>
      </c>
      <c r="H176" s="32">
        <f t="shared" ref="H176" si="81">H165+H175</f>
        <v>15.500000000000002</v>
      </c>
      <c r="I176" s="32">
        <f t="shared" ref="I176" si="82">I165+I175</f>
        <v>65.2</v>
      </c>
      <c r="J176" s="32">
        <f t="shared" ref="J176:L176" si="83">J165+J175</f>
        <v>516.4</v>
      </c>
      <c r="K176" s="32"/>
      <c r="L176" s="32">
        <f t="shared" si="83"/>
        <v>0</v>
      </c>
    </row>
    <row r="177" spans="1:12" ht="14.4">
      <c r="A177" s="20">
        <v>2</v>
      </c>
      <c r="B177" s="21">
        <v>5</v>
      </c>
      <c r="C177" s="22" t="s">
        <v>20</v>
      </c>
      <c r="D177" s="5" t="s">
        <v>21</v>
      </c>
      <c r="E177" s="39" t="s">
        <v>85</v>
      </c>
      <c r="F177" s="40">
        <v>200</v>
      </c>
      <c r="G177" s="40">
        <v>24.8</v>
      </c>
      <c r="H177" s="40">
        <v>6.2</v>
      </c>
      <c r="I177" s="40">
        <v>17.600000000000001</v>
      </c>
      <c r="J177" s="40">
        <v>225.6</v>
      </c>
      <c r="K177" s="41" t="s">
        <v>86</v>
      </c>
      <c r="L177" s="40"/>
    </row>
    <row r="178" spans="1:12" ht="14.4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>
      <c r="A179" s="23"/>
      <c r="B179" s="15"/>
      <c r="C179" s="11"/>
      <c r="D179" s="7" t="s">
        <v>22</v>
      </c>
      <c r="E179" s="42" t="s">
        <v>45</v>
      </c>
      <c r="F179" s="43">
        <v>200</v>
      </c>
      <c r="G179" s="43">
        <v>3.9</v>
      </c>
      <c r="H179" s="43">
        <v>2.9</v>
      </c>
      <c r="I179" s="43">
        <v>11.2</v>
      </c>
      <c r="J179" s="43">
        <v>86</v>
      </c>
      <c r="K179" s="44" t="s">
        <v>46</v>
      </c>
      <c r="L179" s="43"/>
    </row>
    <row r="180" spans="1:12" ht="14.4">
      <c r="A180" s="23"/>
      <c r="B180" s="15"/>
      <c r="C180" s="11"/>
      <c r="D180" s="7" t="s">
        <v>23</v>
      </c>
      <c r="E180" s="42" t="s">
        <v>42</v>
      </c>
      <c r="F180" s="43">
        <v>25</v>
      </c>
      <c r="G180" s="43">
        <v>1.9</v>
      </c>
      <c r="H180" s="43">
        <v>0.2</v>
      </c>
      <c r="I180" s="43">
        <v>12.3</v>
      </c>
      <c r="J180" s="43">
        <v>58.6</v>
      </c>
      <c r="K180" s="44" t="s">
        <v>56</v>
      </c>
      <c r="L180" s="43"/>
    </row>
    <row r="181" spans="1:12" ht="14.4">
      <c r="A181" s="23"/>
      <c r="B181" s="15"/>
      <c r="C181" s="11"/>
      <c r="D181" s="7" t="s">
        <v>24</v>
      </c>
      <c r="E181" s="42" t="s">
        <v>47</v>
      </c>
      <c r="F181" s="43">
        <v>100</v>
      </c>
      <c r="G181" s="43">
        <v>0.4</v>
      </c>
      <c r="H181" s="43">
        <v>0.4</v>
      </c>
      <c r="I181" s="43">
        <v>9.8000000000000007</v>
      </c>
      <c r="J181" s="43">
        <v>44.4</v>
      </c>
      <c r="K181" s="44" t="s">
        <v>56</v>
      </c>
      <c r="L181" s="43"/>
    </row>
    <row r="182" spans="1:12" ht="14.4">
      <c r="A182" s="23"/>
      <c r="B182" s="15"/>
      <c r="C182" s="11"/>
      <c r="D182" s="6" t="s">
        <v>23</v>
      </c>
      <c r="E182" s="42" t="s">
        <v>41</v>
      </c>
      <c r="F182" s="43">
        <v>35</v>
      </c>
      <c r="G182" s="43">
        <v>2.2999999999999998</v>
      </c>
      <c r="H182" s="43">
        <v>0.4</v>
      </c>
      <c r="I182" s="43">
        <v>13.9</v>
      </c>
      <c r="J182" s="43">
        <v>68.5</v>
      </c>
      <c r="K182" s="44" t="s">
        <v>56</v>
      </c>
      <c r="L182" s="43"/>
    </row>
    <row r="183" spans="1:12" ht="15.75" customHeight="1">
      <c r="A183" s="24"/>
      <c r="B183" s="17"/>
      <c r="C183" s="8"/>
      <c r="D183" s="18" t="s">
        <v>33</v>
      </c>
      <c r="E183" s="9"/>
      <c r="F183" s="19">
        <f>SUM(F177:F182)</f>
        <v>560</v>
      </c>
      <c r="G183" s="19">
        <f>SUM(G177:G182)</f>
        <v>33.299999999999997</v>
      </c>
      <c r="H183" s="19">
        <f>SUM(H177:H182)</f>
        <v>10.1</v>
      </c>
      <c r="I183" s="19">
        <f>SUM(I177:I182)</f>
        <v>64.800000000000011</v>
      </c>
      <c r="J183" s="19">
        <f>SUM(J177:J182)</f>
        <v>483.1</v>
      </c>
      <c r="K183" s="25"/>
      <c r="L183" s="19">
        <f>SUM(L177:L182)</f>
        <v>0</v>
      </c>
    </row>
    <row r="184" spans="1:12" ht="14.4">
      <c r="A184" s="26">
        <f>A177</f>
        <v>2</v>
      </c>
      <c r="B184" s="13">
        <f>B177</f>
        <v>5</v>
      </c>
      <c r="C184" s="10" t="s">
        <v>25</v>
      </c>
      <c r="D184" s="7" t="s">
        <v>26</v>
      </c>
      <c r="E184" s="42"/>
      <c r="F184" s="43"/>
      <c r="G184" s="43"/>
      <c r="H184" s="43"/>
      <c r="I184" s="43"/>
      <c r="J184" s="43"/>
      <c r="K184" s="44"/>
      <c r="L184" s="43"/>
    </row>
    <row r="185" spans="1:12" ht="14.4">
      <c r="A185" s="23"/>
      <c r="B185" s="15"/>
      <c r="C185" s="11"/>
      <c r="D185" s="7" t="s">
        <v>27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>
      <c r="A186" s="23"/>
      <c r="B186" s="15"/>
      <c r="C186" s="11"/>
      <c r="D186" s="7" t="s">
        <v>28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4">
      <c r="A187" s="23"/>
      <c r="B187" s="15"/>
      <c r="C187" s="11"/>
      <c r="D187" s="7" t="s">
        <v>29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4">
      <c r="A188" s="23"/>
      <c r="B188" s="15"/>
      <c r="C188" s="11"/>
      <c r="D188" s="7" t="s">
        <v>30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>
      <c r="A189" s="23"/>
      <c r="B189" s="15"/>
      <c r="C189" s="11"/>
      <c r="D189" s="7" t="s">
        <v>31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4">
      <c r="A190" s="23"/>
      <c r="B190" s="15"/>
      <c r="C190" s="11"/>
      <c r="D190" s="7" t="s">
        <v>32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>
      <c r="A191" s="23"/>
      <c r="B191" s="15"/>
      <c r="C191" s="11"/>
      <c r="D191" s="6"/>
      <c r="E191" s="42"/>
      <c r="F191" s="43"/>
      <c r="G191" s="43"/>
      <c r="H191" s="43"/>
      <c r="I191" s="43"/>
      <c r="J191" s="43"/>
      <c r="K191" s="44"/>
      <c r="L191" s="43"/>
    </row>
    <row r="192" spans="1:12" ht="14.4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>
      <c r="A193" s="24"/>
      <c r="B193" s="17"/>
      <c r="C193" s="8"/>
      <c r="D193" s="18" t="s">
        <v>33</v>
      </c>
      <c r="E193" s="9"/>
      <c r="F193" s="19">
        <f>SUM(F184:F192)</f>
        <v>0</v>
      </c>
      <c r="G193" s="19">
        <f t="shared" ref="G193:J193" si="84">SUM(G184:G192)</f>
        <v>0</v>
      </c>
      <c r="H193" s="19">
        <f t="shared" si="84"/>
        <v>0</v>
      </c>
      <c r="I193" s="19">
        <f t="shared" si="84"/>
        <v>0</v>
      </c>
      <c r="J193" s="19">
        <f t="shared" si="84"/>
        <v>0</v>
      </c>
      <c r="K193" s="25"/>
      <c r="L193" s="19">
        <f t="shared" ref="L193" si="85">SUM(L184:L192)</f>
        <v>0</v>
      </c>
    </row>
    <row r="194" spans="1:12" ht="14.4">
      <c r="A194" s="29">
        <f>A177</f>
        <v>2</v>
      </c>
      <c r="B194" s="30">
        <f>B177</f>
        <v>5</v>
      </c>
      <c r="C194" s="57" t="s">
        <v>4</v>
      </c>
      <c r="D194" s="58"/>
      <c r="E194" s="31"/>
      <c r="F194" s="32">
        <f>F183+F193</f>
        <v>560</v>
      </c>
      <c r="G194" s="32">
        <f t="shared" ref="G194" si="86">G183+G193</f>
        <v>33.299999999999997</v>
      </c>
      <c r="H194" s="32">
        <f t="shared" ref="H194" si="87">H183+H193</f>
        <v>10.1</v>
      </c>
      <c r="I194" s="32">
        <f t="shared" ref="I194" si="88">I183+I193</f>
        <v>64.800000000000011</v>
      </c>
      <c r="J194" s="32">
        <f t="shared" ref="J194:L194" si="89">J183+J193</f>
        <v>483.1</v>
      </c>
      <c r="K194" s="32"/>
      <c r="L194" s="32">
        <f t="shared" si="89"/>
        <v>0</v>
      </c>
    </row>
    <row r="195" spans="1:12" ht="22.5" customHeight="1">
      <c r="A195" s="27"/>
      <c r="B195" s="28"/>
      <c r="C195" s="59" t="s">
        <v>5</v>
      </c>
      <c r="D195" s="59"/>
      <c r="E195" s="59"/>
      <c r="F195" s="34">
        <f>(F24+F43+F62+F81+F100+F119+F138+F157+F176+F194)/(IF(F24=0,0,1)+IF(F43=0,0,1)+IF(F62=0,0,1)+IF(F81=0,0,1)+IF(F100=0,0,1)+IF(F119=0,0,1)+IF(F138=0,0,1)+IF(F157=0,0,1)+IF(F176=0,0,1)+IF(F194=0,0,1))</f>
        <v>537</v>
      </c>
      <c r="G195" s="34">
        <f>(G24+G43+G62+G81+G100+G119+G138+G157+G176+G194)/(IF(G24=0,0,1)+IF(G43=0,0,1)+IF(G62=0,0,1)+IF(G81=0,0,1)+IF(G100=0,0,1)+IF(G119=0,0,1)+IF(G138=0,0,1)+IF(G157=0,0,1)+IF(G176=0,0,1)+IF(G194=0,0,1))</f>
        <v>26.52</v>
      </c>
      <c r="H195" s="34">
        <f>(H24+H43+H62+H81+H100+H119+H138+H157+H176+H194)/(IF(H24=0,0,1)+IF(H43=0,0,1)+IF(H62=0,0,1)+IF(H81=0,0,1)+IF(H100=0,0,1)+IF(H119=0,0,1)+IF(H138=0,0,1)+IF(H157=0,0,1)+IF(H176=0,0,1)+IF(H194=0,0,1))</f>
        <v>16.479999999999997</v>
      </c>
      <c r="I195" s="34">
        <f>(I24+I43+I62+I81+I100+I119+I138+I157+I176+I194)/(IF(I24=0,0,1)+IF(I43=0,0,1)+IF(I62=0,0,1)+IF(I81=0,0,1)+IF(I100=0,0,1)+IF(I119=0,0,1)+IF(I138=0,0,1)+IF(I157=0,0,1)+IF(I176=0,0,1)+IF(I194=0,0,1))</f>
        <v>73.070000000000007</v>
      </c>
      <c r="J195" s="34">
        <f>(J24+J43+J62+J81+J100+J119+J138+J157+J176+J194)/(IF(J24=0,0,1)+IF(J43=0,0,1)+IF(J62=0,0,1)+IF(J81=0,0,1)+IF(J100=0,0,1)+IF(J119=0,0,1)+IF(J138=0,0,1)+IF(J157=0,0,1)+IF(J176=0,0,1)+IF(J194=0,0,1))</f>
        <v>546.78</v>
      </c>
      <c r="K195" s="34"/>
      <c r="L195" s="34" t="e">
        <f>(L24+L43+L62+L81+L100+L119+L138+L157+L176+L194)/(IF(L24=0,0,1)+IF(L43=0,0,1)+IF(L62=0,0,1)+IF(L81=0,0,1)+IF(L100=0,0,1)+IF(L119=0,0,1)+IF(L138=0,0,1)+IF(L157=0,0,1)+IF(L176=0,0,1)+IF(L194=0,0,1))</f>
        <v>#DIV/0!</v>
      </c>
    </row>
  </sheetData>
  <mergeCells count="14">
    <mergeCell ref="C81:D81"/>
    <mergeCell ref="C100:D100"/>
    <mergeCell ref="C24:D24"/>
    <mergeCell ref="C195:E195"/>
    <mergeCell ref="C194:D194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iOS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Administrator</cp:lastModifiedBy>
  <cp:lastPrinted>2023-12-15T13:16:47Z</cp:lastPrinted>
  <dcterms:created xsi:type="dcterms:W3CDTF">2022-05-16T14:23:56Z</dcterms:created>
  <dcterms:modified xsi:type="dcterms:W3CDTF">2024-09-03T07:03:03Z</dcterms:modified>
</cp:coreProperties>
</file>